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fileSharing userName="paes.m" reservationPassword="887E"/>
  <workbookPr defaultThemeVersion="124226"/>
  <bookViews>
    <workbookView xWindow="240" yWindow="135" windowWidth="15480" windowHeight="7935"/>
  </bookViews>
  <sheets>
    <sheet name="Comment procéder... " sheetId="4" r:id="rId1"/>
    <sheet name="Bénéfice(par nbre de parties)" sheetId="2" r:id="rId2"/>
    <sheet name="Bénéfice(par estimation)" sheetId="3" r:id="rId3"/>
  </sheets>
  <calcPr calcId="145621"/>
</workbook>
</file>

<file path=xl/calcChain.xml><?xml version="1.0" encoding="utf-8"?>
<calcChain xmlns="http://schemas.openxmlformats.org/spreadsheetml/2006/main">
  <c r="B18" i="3" l="1"/>
  <c r="F18" i="3"/>
  <c r="E3" i="3"/>
  <c r="G3" i="3" s="1"/>
  <c r="I3" i="3" s="1"/>
  <c r="G4" i="2"/>
  <c r="C20" i="3" l="1"/>
  <c r="C21" i="3" s="1"/>
</calcChain>
</file>

<file path=xl/sharedStrings.xml><?xml version="1.0" encoding="utf-8"?>
<sst xmlns="http://schemas.openxmlformats.org/spreadsheetml/2006/main" count="50" uniqueCount="49">
  <si>
    <t>% de bénéfice</t>
  </si>
  <si>
    <t>Bénéfice par mois</t>
  </si>
  <si>
    <t>Simulateur 2 dof</t>
  </si>
  <si>
    <t>Dimanche</t>
  </si>
  <si>
    <t>Samedi</t>
  </si>
  <si>
    <t>Sept</t>
  </si>
  <si>
    <t>Vendredi</t>
  </si>
  <si>
    <t>Août</t>
  </si>
  <si>
    <t>Jeudi</t>
  </si>
  <si>
    <t>Mercredi</t>
  </si>
  <si>
    <t>Mardi</t>
  </si>
  <si>
    <t>Avr</t>
  </si>
  <si>
    <t>Lundi</t>
  </si>
  <si>
    <t>Simulateur(s) 2 dof</t>
  </si>
  <si>
    <r>
      <t>100% C.A./an</t>
    </r>
    <r>
      <rPr>
        <sz val="14"/>
        <color indexed="10"/>
        <rFont val="Calibri"/>
        <family val="2"/>
      </rPr>
      <t xml:space="preserve"> (A)</t>
    </r>
  </si>
  <si>
    <r>
      <t xml:space="preserve">C.A./an </t>
    </r>
    <r>
      <rPr>
        <sz val="14"/>
        <color indexed="10"/>
        <rFont val="Calibri"/>
        <family val="2"/>
      </rPr>
      <t>(A)</t>
    </r>
    <r>
      <rPr>
        <sz val="12"/>
        <rFont val="Calibri"/>
        <family val="2"/>
      </rPr>
      <t xml:space="preserve"> x</t>
    </r>
    <r>
      <rPr>
        <sz val="14"/>
        <color indexed="10"/>
        <rFont val="Calibri"/>
        <family val="2"/>
      </rPr>
      <t xml:space="preserve"> (B)</t>
    </r>
    <r>
      <rPr>
        <sz val="12"/>
        <rFont val="Calibri"/>
        <family val="2"/>
      </rPr>
      <t xml:space="preserve"> x</t>
    </r>
    <r>
      <rPr>
        <sz val="14"/>
        <color indexed="10"/>
        <rFont val="Calibri"/>
        <family val="2"/>
      </rPr>
      <t xml:space="preserve"> (C)</t>
    </r>
  </si>
  <si>
    <t>Deux façons d'estimer votre bénéfice :</t>
  </si>
  <si>
    <r>
      <rPr>
        <u/>
        <sz val="11"/>
        <color indexed="8"/>
        <rFont val="Calibri"/>
        <family val="2"/>
      </rPr>
      <t>Légende</t>
    </r>
    <r>
      <rPr>
        <sz val="11"/>
        <color theme="1"/>
        <rFont val="Calibri"/>
        <family val="2"/>
        <scheme val="minor"/>
      </rPr>
      <t xml:space="preserve"> :</t>
    </r>
  </si>
  <si>
    <r>
      <rPr>
        <b/>
        <sz val="11"/>
        <color indexed="8"/>
        <rFont val="Calibri"/>
        <family val="2"/>
      </rPr>
      <t>sim.</t>
    </r>
    <r>
      <rPr>
        <sz val="11"/>
        <color theme="1"/>
        <rFont val="Calibri"/>
        <family val="2"/>
        <scheme val="minor"/>
      </rPr>
      <t xml:space="preserve"> = simulateur</t>
    </r>
  </si>
  <si>
    <t>Ouverture hrs/sem.</t>
  </si>
  <si>
    <r>
      <rPr>
        <b/>
        <sz val="11"/>
        <color indexed="8"/>
        <rFont val="Calibri"/>
        <family val="2"/>
      </rPr>
      <t>sem.</t>
    </r>
    <r>
      <rPr>
        <sz val="11"/>
        <color theme="1"/>
        <rFont val="Calibri"/>
        <family val="2"/>
        <scheme val="minor"/>
      </rPr>
      <t xml:space="preserve"> = semaine</t>
    </r>
  </si>
  <si>
    <t>100% C.A./sem.</t>
  </si>
  <si>
    <t>Sem./an</t>
  </si>
  <si>
    <r>
      <rPr>
        <b/>
        <sz val="11"/>
        <color indexed="8"/>
        <rFont val="Calibri"/>
        <family val="2"/>
      </rPr>
      <t>min.</t>
    </r>
    <r>
      <rPr>
        <sz val="11"/>
        <color theme="1"/>
        <rFont val="Calibri"/>
        <family val="2"/>
        <scheme val="minor"/>
      </rPr>
      <t xml:space="preserve"> = minute</t>
    </r>
  </si>
  <si>
    <r>
      <rPr>
        <u/>
        <sz val="11"/>
        <color indexed="8"/>
        <rFont val="Calibri"/>
        <family val="2"/>
      </rPr>
      <t>Deuxième façon</t>
    </r>
    <r>
      <rPr>
        <sz val="11"/>
        <color theme="1"/>
        <rFont val="Calibri"/>
        <family val="2"/>
        <scheme val="minor"/>
      </rPr>
      <t xml:space="preserve"> : L'onglet '</t>
    </r>
    <r>
      <rPr>
        <b/>
        <sz val="11"/>
        <color indexed="8"/>
        <rFont val="Calibri"/>
        <family val="2"/>
      </rPr>
      <t>Bénéfice(par estimation)</t>
    </r>
    <r>
      <rPr>
        <sz val="11"/>
        <color theme="1"/>
        <rFont val="Calibri"/>
        <family val="2"/>
        <scheme val="minor"/>
      </rPr>
      <t xml:space="preserve">' vous permet d'estimer votre bénéfice par mois selon le taux de participation des clients dans votre établissement. Vous pouvez adapter différents paramètres en fonction de vos critères.   </t>
    </r>
  </si>
  <si>
    <t>Chiffre d'affaires par année (nombre connu de parties)</t>
  </si>
  <si>
    <t>Nbre de parties par mois</t>
  </si>
  <si>
    <t>Prix par partie</t>
  </si>
  <si>
    <t>Estimation chiffre d'affaires par an</t>
  </si>
  <si>
    <t>Prix/partie (+/- 8 min.)</t>
  </si>
  <si>
    <t>nbre parts/hr</t>
  </si>
  <si>
    <t xml:space="preserve">Tarif horaire </t>
  </si>
  <si>
    <r>
      <rPr>
        <b/>
        <sz val="11"/>
        <color indexed="8"/>
        <rFont val="Calibri"/>
        <family val="2"/>
      </rPr>
      <t>C.A.</t>
    </r>
    <r>
      <rPr>
        <sz val="11"/>
        <color theme="1"/>
        <rFont val="Calibri"/>
        <family val="2"/>
        <scheme val="minor"/>
      </rPr>
      <t xml:space="preserve"> = Chiffre d'affaires</t>
    </r>
  </si>
  <si>
    <t>Nbre simulateurs</t>
  </si>
  <si>
    <r>
      <t xml:space="preserve">Coefficient/mois </t>
    </r>
    <r>
      <rPr>
        <b/>
        <sz val="11"/>
        <color indexed="10"/>
        <rFont val="Calibri"/>
        <family val="2"/>
      </rPr>
      <t>(B)</t>
    </r>
  </si>
  <si>
    <t xml:space="preserve"> </t>
  </si>
  <si>
    <t>x</t>
  </si>
  <si>
    <t>Votre C.A./mois</t>
  </si>
  <si>
    <t>Jan</t>
  </si>
  <si>
    <t>Fev</t>
  </si>
  <si>
    <t>Oct</t>
  </si>
  <si>
    <t>Nov</t>
  </si>
  <si>
    <t>Dec</t>
  </si>
  <si>
    <t>Mar</t>
  </si>
  <si>
    <t>Juin</t>
  </si>
  <si>
    <t>Mai</t>
  </si>
  <si>
    <r>
      <t xml:space="preserve">Coefficient/jour  </t>
    </r>
    <r>
      <rPr>
        <b/>
        <sz val="11"/>
        <color rgb="FFFF0000"/>
        <rFont val="Calibri"/>
        <family val="2"/>
      </rPr>
      <t>(C)</t>
    </r>
  </si>
  <si>
    <t>Juil</t>
  </si>
  <si>
    <r>
      <rPr>
        <u/>
        <sz val="11"/>
        <color indexed="8"/>
        <rFont val="Calibri"/>
        <family val="2"/>
      </rPr>
      <t>Première façon</t>
    </r>
    <r>
      <rPr>
        <sz val="11"/>
        <color theme="1"/>
        <rFont val="Calibri"/>
        <family val="2"/>
        <scheme val="minor"/>
      </rPr>
      <t xml:space="preserve"> : L'onglet '</t>
    </r>
    <r>
      <rPr>
        <b/>
        <sz val="11"/>
        <color indexed="8"/>
        <rFont val="Calibri"/>
        <family val="2"/>
      </rPr>
      <t>Bénéfice(par nbre de parties)</t>
    </r>
    <r>
      <rPr>
        <sz val="11"/>
        <color theme="1"/>
        <rFont val="Calibri"/>
        <family val="2"/>
        <scheme val="minor"/>
      </rPr>
      <t xml:space="preserve">'  vous permet de calculer votre bénéfice par mois en introduisant le nombre estimé de parties. Vous pouvez adapter le prix de la partie mais nous vous conseillons un minimum de 3€ la partie pour le simulateur 'Racing' et un minimu de 2€ la partie pour le simulateur 'Rollercoaster'.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</si>
</sst>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0_ ;[Red]\-0.00\ "/>
  </numFmts>
  <fonts count="22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10"/>
      <name val="Calibri"/>
      <family val="2"/>
    </font>
    <font>
      <sz val="14"/>
      <color indexed="17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9" fontId="0" fillId="0" borderId="0" xfId="0" applyNumberForma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Alignment="1">
      <alignment wrapText="1"/>
    </xf>
    <xf numFmtId="0" fontId="9" fillId="0" borderId="0" xfId="0" applyFont="1"/>
    <xf numFmtId="10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11" fillId="0" borderId="0" xfId="0" applyFont="1"/>
    <xf numFmtId="165" fontId="1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/>
    <xf numFmtId="10" fontId="1" fillId="0" borderId="0" xfId="0" applyNumberFormat="1" applyFont="1" applyBorder="1"/>
    <xf numFmtId="0" fontId="8" fillId="0" borderId="0" xfId="0" applyFont="1" applyAlignment="1"/>
    <xf numFmtId="164" fontId="15" fillId="0" borderId="0" xfId="0" applyNumberFormat="1" applyFont="1"/>
    <xf numFmtId="164" fontId="14" fillId="0" borderId="0" xfId="0" applyNumberFormat="1" applyFont="1"/>
    <xf numFmtId="164" fontId="6" fillId="0" borderId="0" xfId="0" applyNumberFormat="1" applyFont="1"/>
    <xf numFmtId="164" fontId="13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0" fillId="0" borderId="0" xfId="0" applyProtection="1">
      <protection locked="0"/>
    </xf>
    <xf numFmtId="0" fontId="3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8" fillId="0" borderId="1" xfId="0" applyNumberFormat="1" applyFont="1" applyBorder="1" applyProtection="1">
      <protection hidden="1"/>
    </xf>
    <xf numFmtId="0" fontId="12" fillId="0" borderId="0" xfId="0" applyFont="1" applyAlignment="1">
      <alignment horizontal="center"/>
    </xf>
    <xf numFmtId="164" fontId="11" fillId="0" borderId="1" xfId="0" applyNumberFormat="1" applyFont="1" applyBorder="1" applyProtection="1">
      <protection hidden="1"/>
    </xf>
    <xf numFmtId="9" fontId="0" fillId="0" borderId="0" xfId="0" applyNumberFormat="1" applyProtection="1">
      <protection locked="0"/>
    </xf>
    <xf numFmtId="0" fontId="2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10" fontId="19" fillId="0" borderId="0" xfId="0" applyNumberFormat="1" applyFont="1"/>
    <xf numFmtId="9" fontId="0" fillId="0" borderId="0" xfId="0" applyNumberFormat="1" applyAlignment="1">
      <alignment wrapText="1"/>
    </xf>
    <xf numFmtId="10" fontId="0" fillId="0" borderId="0" xfId="0" applyNumberFormat="1" applyProtection="1">
      <protection locked="0"/>
    </xf>
    <xf numFmtId="0" fontId="12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D1"/>
    </sheetView>
  </sheetViews>
  <sheetFormatPr defaultColWidth="11.42578125" defaultRowHeight="15" x14ac:dyDescent="0.25"/>
  <sheetData>
    <row r="1" spans="1:9" x14ac:dyDescent="0.25">
      <c r="A1" s="44" t="s">
        <v>16</v>
      </c>
      <c r="B1" s="44"/>
      <c r="C1" s="44"/>
      <c r="D1" s="44"/>
      <c r="E1" s="21"/>
      <c r="F1" s="21"/>
      <c r="G1" s="21"/>
      <c r="H1" s="21"/>
      <c r="I1" s="21"/>
    </row>
    <row r="3" spans="1:9" ht="15" customHeight="1" x14ac:dyDescent="0.25">
      <c r="A3" s="43" t="s">
        <v>48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7" spans="1:9" ht="15" customHeight="1" x14ac:dyDescent="0.25">
      <c r="A7" s="43" t="s">
        <v>24</v>
      </c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</sheetData>
  <sheetProtection password="887E" sheet="1" objects="1" scenarios="1"/>
  <mergeCells count="3">
    <mergeCell ref="A3:I5"/>
    <mergeCell ref="A1:D1"/>
    <mergeCell ref="A7:I9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ColWidth="11.42578125" defaultRowHeight="15" x14ac:dyDescent="0.25"/>
  <cols>
    <col min="1" max="1" width="23" customWidth="1"/>
    <col min="2" max="2" width="7.7109375" bestFit="1" customWidth="1"/>
    <col min="3" max="3" width="2.5703125" customWidth="1"/>
    <col min="4" max="4" width="14.85546875" bestFit="1" customWidth="1"/>
    <col min="5" max="5" width="2.5703125" customWidth="1"/>
    <col min="6" max="6" width="13.7109375" customWidth="1"/>
    <col min="7" max="7" width="16.7109375" customWidth="1"/>
  </cols>
  <sheetData>
    <row r="1" spans="1:7" ht="18.75" customHeight="1" x14ac:dyDescent="0.3">
      <c r="A1" s="45" t="s">
        <v>25</v>
      </c>
      <c r="B1" s="46"/>
      <c r="C1" s="46"/>
      <c r="D1" s="46"/>
      <c r="E1" s="46"/>
      <c r="F1" s="46"/>
      <c r="G1" s="47"/>
    </row>
    <row r="2" spans="1:7" ht="15" customHeight="1" x14ac:dyDescent="0.3">
      <c r="A2" s="28"/>
      <c r="B2" s="28"/>
      <c r="C2" s="28"/>
      <c r="D2" s="28"/>
      <c r="E2" s="28"/>
      <c r="F2" s="28"/>
      <c r="G2" s="28"/>
    </row>
    <row r="3" spans="1:7" ht="30.75" thickBot="1" x14ac:dyDescent="0.3">
      <c r="B3" s="2" t="s">
        <v>27</v>
      </c>
      <c r="C3" s="2"/>
      <c r="D3" s="2" t="s">
        <v>26</v>
      </c>
      <c r="E3" s="2"/>
      <c r="F3" s="17"/>
      <c r="G3" s="17" t="s">
        <v>1</v>
      </c>
    </row>
    <row r="4" spans="1:7" ht="16.5" thickBot="1" x14ac:dyDescent="0.3">
      <c r="A4" t="s">
        <v>2</v>
      </c>
      <c r="B4" s="30">
        <v>3</v>
      </c>
      <c r="C4" s="32" t="s">
        <v>36</v>
      </c>
      <c r="D4" s="27">
        <v>350</v>
      </c>
      <c r="E4" s="40" t="s">
        <v>36</v>
      </c>
      <c r="F4" s="2" t="s">
        <v>0</v>
      </c>
      <c r="G4" s="31">
        <f>B4*D4*30/100</f>
        <v>315</v>
      </c>
    </row>
    <row r="5" spans="1:7" x14ac:dyDescent="0.25">
      <c r="F5" s="3"/>
    </row>
    <row r="6" spans="1:7" x14ac:dyDescent="0.25">
      <c r="A6" s="1"/>
      <c r="B6" s="4"/>
      <c r="C6" s="5"/>
      <c r="D6" s="4"/>
      <c r="E6" s="4"/>
      <c r="F6" s="6"/>
    </row>
    <row r="8" spans="1:7" ht="15" customHeight="1" x14ac:dyDescent="0.3">
      <c r="A8" s="7"/>
      <c r="B8" s="7"/>
      <c r="C8" s="7"/>
      <c r="D8" s="7"/>
      <c r="E8" s="7"/>
      <c r="F8" s="7"/>
    </row>
  </sheetData>
  <sheetProtection password="887E" sheet="1" objects="1" scenarios="1"/>
  <mergeCells count="1">
    <mergeCell ref="A1:G1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I1"/>
    </sheetView>
  </sheetViews>
  <sheetFormatPr defaultColWidth="11.42578125" defaultRowHeight="15" x14ac:dyDescent="0.25"/>
  <cols>
    <col min="1" max="1" width="22.5703125" bestFit="1" customWidth="1"/>
    <col min="2" max="2" width="11.42578125" bestFit="1" customWidth="1"/>
    <col min="3" max="3" width="11.85546875" bestFit="1" customWidth="1"/>
    <col min="4" max="4" width="10.7109375" customWidth="1"/>
    <col min="5" max="5" width="9.28515625" customWidth="1"/>
    <col min="6" max="6" width="10.140625" bestFit="1" customWidth="1"/>
    <col min="7" max="7" width="9.7109375" bestFit="1" customWidth="1"/>
    <col min="8" max="8" width="8.42578125" bestFit="1" customWidth="1"/>
    <col min="9" max="9" width="14.28515625" bestFit="1" customWidth="1"/>
  </cols>
  <sheetData>
    <row r="1" spans="1:9" ht="18.75" x14ac:dyDescent="0.3">
      <c r="A1" s="48" t="s">
        <v>28</v>
      </c>
      <c r="B1" s="49"/>
      <c r="C1" s="49"/>
      <c r="D1" s="49"/>
      <c r="E1" s="49"/>
      <c r="F1" s="49"/>
      <c r="G1" s="49"/>
      <c r="H1" s="49"/>
      <c r="I1" s="50"/>
    </row>
    <row r="2" spans="1:9" ht="36.75" customHeight="1" x14ac:dyDescent="0.3">
      <c r="B2" s="12" t="s">
        <v>33</v>
      </c>
      <c r="C2" s="17" t="s">
        <v>29</v>
      </c>
      <c r="D2" s="17" t="s">
        <v>30</v>
      </c>
      <c r="E2" s="17" t="s">
        <v>31</v>
      </c>
      <c r="F2" s="12" t="s">
        <v>19</v>
      </c>
      <c r="G2" s="17" t="s">
        <v>21</v>
      </c>
      <c r="H2" s="17" t="s">
        <v>22</v>
      </c>
      <c r="I2" s="13" t="s">
        <v>14</v>
      </c>
    </row>
    <row r="3" spans="1:9" x14ac:dyDescent="0.25">
      <c r="A3" s="14" t="s">
        <v>13</v>
      </c>
      <c r="B3" s="29">
        <v>1</v>
      </c>
      <c r="C3" s="30">
        <v>3</v>
      </c>
      <c r="D3" s="27">
        <v>6</v>
      </c>
      <c r="E3" s="22">
        <f>B3*C3*D3</f>
        <v>18</v>
      </c>
      <c r="F3" s="27">
        <v>47</v>
      </c>
      <c r="G3" s="23">
        <f>E3*F3</f>
        <v>846</v>
      </c>
      <c r="H3">
        <v>52</v>
      </c>
      <c r="I3" s="24">
        <f>G3*H3</f>
        <v>43992</v>
      </c>
    </row>
    <row r="4" spans="1:9" ht="18.7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9" ht="18.75" customHeight="1" x14ac:dyDescent="0.25">
      <c r="A5" s="26"/>
      <c r="B5" s="51" t="s">
        <v>34</v>
      </c>
      <c r="C5" s="51"/>
      <c r="D5" s="35"/>
      <c r="E5" s="51" t="s">
        <v>46</v>
      </c>
      <c r="F5" s="51"/>
      <c r="G5" s="12"/>
      <c r="H5" s="12"/>
      <c r="I5" s="11"/>
    </row>
    <row r="6" spans="1:9" ht="15" customHeight="1" x14ac:dyDescent="0.25">
      <c r="A6" s="36" t="s">
        <v>38</v>
      </c>
      <c r="B6" s="34">
        <v>1</v>
      </c>
      <c r="C6" s="35"/>
      <c r="D6" s="35"/>
      <c r="E6" s="35"/>
      <c r="F6" s="18"/>
      <c r="G6" s="35"/>
      <c r="H6" s="35"/>
      <c r="I6" s="11"/>
    </row>
    <row r="7" spans="1:9" ht="15" customHeight="1" x14ac:dyDescent="0.25">
      <c r="A7" s="36" t="s">
        <v>39</v>
      </c>
      <c r="B7" s="34">
        <v>1</v>
      </c>
      <c r="C7" s="35"/>
      <c r="D7" s="35"/>
      <c r="E7" s="35"/>
      <c r="F7" s="18"/>
      <c r="G7" s="35"/>
      <c r="H7" s="35"/>
      <c r="I7" s="11"/>
    </row>
    <row r="8" spans="1:9" x14ac:dyDescent="0.25">
      <c r="A8" s="41" t="s">
        <v>43</v>
      </c>
      <c r="B8" s="34">
        <v>1</v>
      </c>
      <c r="C8" s="34"/>
      <c r="D8" s="3"/>
      <c r="E8" s="3" t="s">
        <v>12</v>
      </c>
      <c r="F8" s="39">
        <v>0.3</v>
      </c>
      <c r="G8" s="38"/>
      <c r="H8" s="34"/>
    </row>
    <row r="9" spans="1:9" x14ac:dyDescent="0.25">
      <c r="A9" s="41" t="s">
        <v>11</v>
      </c>
      <c r="B9" s="34">
        <v>0.85</v>
      </c>
      <c r="C9" s="34"/>
      <c r="D9" s="3"/>
      <c r="E9" s="3" t="s">
        <v>10</v>
      </c>
      <c r="F9" s="39">
        <v>0</v>
      </c>
      <c r="G9" s="38"/>
      <c r="H9" s="27"/>
    </row>
    <row r="10" spans="1:9" x14ac:dyDescent="0.25">
      <c r="A10" s="41" t="s">
        <v>45</v>
      </c>
      <c r="B10" s="34">
        <v>0.75</v>
      </c>
      <c r="C10" s="34"/>
      <c r="D10" s="3"/>
      <c r="E10" s="3" t="s">
        <v>9</v>
      </c>
      <c r="F10" s="39">
        <v>0.35</v>
      </c>
      <c r="G10" s="38"/>
      <c r="H10" s="34"/>
    </row>
    <row r="11" spans="1:9" x14ac:dyDescent="0.25">
      <c r="A11" s="41" t="s">
        <v>44</v>
      </c>
      <c r="B11" s="34">
        <v>0.75</v>
      </c>
      <c r="C11" s="34"/>
      <c r="D11" s="3"/>
      <c r="E11" s="3" t="s">
        <v>8</v>
      </c>
      <c r="F11" s="39">
        <v>0.3</v>
      </c>
      <c r="G11" s="38"/>
      <c r="H11" s="34"/>
    </row>
    <row r="12" spans="1:9" x14ac:dyDescent="0.25">
      <c r="A12" s="41" t="s">
        <v>47</v>
      </c>
      <c r="B12" s="34">
        <v>0.3</v>
      </c>
      <c r="C12" s="34"/>
      <c r="D12" s="3"/>
      <c r="E12" s="3" t="s">
        <v>6</v>
      </c>
      <c r="F12" s="39">
        <v>0.45</v>
      </c>
      <c r="G12" s="38"/>
      <c r="H12" s="34"/>
    </row>
    <row r="13" spans="1:9" x14ac:dyDescent="0.25">
      <c r="A13" s="42" t="s">
        <v>7</v>
      </c>
      <c r="B13" s="34">
        <v>0.5</v>
      </c>
      <c r="C13" s="34"/>
      <c r="D13" s="3"/>
      <c r="E13" s="3"/>
      <c r="F13" s="39"/>
      <c r="G13" s="38"/>
      <c r="H13" s="34"/>
    </row>
    <row r="14" spans="1:9" x14ac:dyDescent="0.25">
      <c r="A14" s="41" t="s">
        <v>5</v>
      </c>
      <c r="B14" s="34">
        <v>0.75</v>
      </c>
      <c r="C14" s="34"/>
      <c r="D14" s="3"/>
      <c r="E14" s="3" t="s">
        <v>4</v>
      </c>
      <c r="F14" s="39">
        <v>0.5</v>
      </c>
      <c r="G14" s="38"/>
      <c r="H14" s="34"/>
    </row>
    <row r="15" spans="1:9" x14ac:dyDescent="0.25">
      <c r="A15" s="41" t="s">
        <v>40</v>
      </c>
      <c r="B15" s="34">
        <v>1</v>
      </c>
      <c r="C15" s="34"/>
      <c r="D15" s="3"/>
      <c r="E15" s="3" t="s">
        <v>3</v>
      </c>
      <c r="F15" s="39">
        <v>0.35</v>
      </c>
      <c r="G15" s="8"/>
      <c r="H15" s="34"/>
    </row>
    <row r="16" spans="1:9" x14ac:dyDescent="0.25">
      <c r="A16" s="41" t="s">
        <v>41</v>
      </c>
      <c r="B16" s="34">
        <v>1</v>
      </c>
      <c r="C16" s="34"/>
      <c r="D16" s="3"/>
      <c r="E16" s="3"/>
      <c r="G16" s="8"/>
      <c r="H16" s="34"/>
    </row>
    <row r="17" spans="1:9" x14ac:dyDescent="0.25">
      <c r="A17" s="41" t="s">
        <v>42</v>
      </c>
      <c r="B17" s="34">
        <v>1</v>
      </c>
      <c r="C17" s="34"/>
      <c r="D17" s="3"/>
      <c r="E17" s="3"/>
      <c r="G17" s="8"/>
      <c r="H17" s="34"/>
    </row>
    <row r="18" spans="1:9" x14ac:dyDescent="0.25">
      <c r="B18" s="37">
        <f>SUM(B6:B17)/12</f>
        <v>0.82499999999999984</v>
      </c>
      <c r="C18" s="3"/>
      <c r="D18" s="3"/>
      <c r="E18" s="10"/>
      <c r="F18" s="37">
        <f>SUM(F8:F15)/7</f>
        <v>0.32142857142857145</v>
      </c>
      <c r="G18" s="37"/>
      <c r="H18" s="10"/>
      <c r="I18" s="20"/>
    </row>
    <row r="20" spans="1:9" ht="19.5" thickBot="1" x14ac:dyDescent="0.35">
      <c r="A20" s="19" t="s">
        <v>15</v>
      </c>
      <c r="B20" s="19"/>
      <c r="C20" s="25">
        <f>I3*B18*F18</f>
        <v>11665.735714285713</v>
      </c>
      <c r="D20" s="16"/>
      <c r="E20" s="9"/>
      <c r="F20" s="9"/>
      <c r="G20" s="9"/>
    </row>
    <row r="21" spans="1:9" ht="16.5" thickBot="1" x14ac:dyDescent="0.3">
      <c r="A21" s="15" t="s">
        <v>37</v>
      </c>
      <c r="C21" s="33">
        <f>(C20/12)/100*30</f>
        <v>291.64339285714283</v>
      </c>
      <c r="D21" s="15"/>
    </row>
    <row r="23" spans="1:9" x14ac:dyDescent="0.25">
      <c r="A23" t="s">
        <v>17</v>
      </c>
    </row>
    <row r="24" spans="1:9" x14ac:dyDescent="0.25">
      <c r="A24" t="s">
        <v>32</v>
      </c>
    </row>
    <row r="25" spans="1:9" x14ac:dyDescent="0.25">
      <c r="A25" t="s">
        <v>23</v>
      </c>
    </row>
    <row r="26" spans="1:9" x14ac:dyDescent="0.25">
      <c r="A26" t="s">
        <v>20</v>
      </c>
    </row>
    <row r="27" spans="1:9" x14ac:dyDescent="0.25">
      <c r="A27" t="s">
        <v>18</v>
      </c>
    </row>
  </sheetData>
  <sheetProtection password="887E" sheet="1" objects="1" scenarios="1"/>
  <mergeCells count="4">
    <mergeCell ref="A1:I1"/>
    <mergeCell ref="A4:I4"/>
    <mergeCell ref="B5:C5"/>
    <mergeCell ref="E5:F5"/>
  </mergeCells>
  <phoneticPr fontId="1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Comment procéder... </vt:lpstr>
      <vt:lpstr>Bénéfice(par nbre de parties)</vt:lpstr>
      <vt:lpstr>Bénéfice(par estimation)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Paes Marc</cp:lastModifiedBy>
  <cp:lastPrinted>2011-12-08T13:47:15Z</cp:lastPrinted>
  <dcterms:created xsi:type="dcterms:W3CDTF">2011-01-22T17:55:36Z</dcterms:created>
  <dcterms:modified xsi:type="dcterms:W3CDTF">2014-04-03T10:09:24Z</dcterms:modified>
</cp:coreProperties>
</file>